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me\Downloads\"/>
    </mc:Choice>
  </mc:AlternateContent>
  <xr:revisionPtr revIDLastSave="0" documentId="13_ncr:1_{8A621E5B-9673-410C-ACA6-3459F1290387}" xr6:coauthVersionLast="47" xr6:coauthVersionMax="47" xr10:uidLastSave="{00000000-0000-0000-0000-000000000000}"/>
  <bookViews>
    <workbookView xWindow="-90" yWindow="-90" windowWidth="19380" windowHeight="10380" xr2:uid="{55EACEEB-FE1E-4344-9A74-62DACB302EB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3" i="1" l="1"/>
  <c r="O43" i="1"/>
  <c r="AF42" i="1"/>
  <c r="O42" i="1"/>
  <c r="AF41" i="1"/>
  <c r="O41" i="1"/>
  <c r="AF40" i="1"/>
  <c r="O40" i="1"/>
  <c r="AF39" i="1"/>
  <c r="O39" i="1"/>
  <c r="AF38" i="1"/>
  <c r="O38" i="1"/>
  <c r="AF37" i="1"/>
  <c r="O37" i="1"/>
  <c r="AF36" i="1"/>
  <c r="O36" i="1"/>
  <c r="AF35" i="1"/>
  <c r="O35" i="1"/>
  <c r="AF34" i="1"/>
  <c r="O34" i="1"/>
  <c r="AF33" i="1"/>
  <c r="O33" i="1"/>
  <c r="AF32" i="1"/>
  <c r="O32" i="1"/>
  <c r="AF31" i="1"/>
  <c r="O31" i="1"/>
  <c r="AF30" i="1"/>
  <c r="O30" i="1"/>
  <c r="AF29" i="1"/>
  <c r="O29" i="1"/>
  <c r="AF28" i="1"/>
  <c r="O28" i="1"/>
  <c r="AF27" i="1"/>
  <c r="O27" i="1"/>
  <c r="AF26" i="1"/>
  <c r="O26" i="1"/>
  <c r="AF25" i="1"/>
  <c r="O25" i="1"/>
  <c r="AF24" i="1"/>
  <c r="O24" i="1"/>
  <c r="J24" i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2" i="1" l="1"/>
  <c r="J41" i="1"/>
  <c r="J43" i="1" s="1"/>
</calcChain>
</file>

<file path=xl/sharedStrings.xml><?xml version="1.0" encoding="utf-8"?>
<sst xmlns="http://schemas.openxmlformats.org/spreadsheetml/2006/main" count="77" uniqueCount="38">
  <si>
    <t>Am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</si>
  <si>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</si>
  <si>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</si>
  <si>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</si>
  <si>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</si>
  <si>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</si>
  <si>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</si>
  <si>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</si>
  <si>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</si>
  <si>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1.</t>
  </si>
  <si>
    <t>5.</t>
  </si>
  <si>
    <t>2.</t>
  </si>
  <si>
    <t>6.</t>
  </si>
  <si>
    <t>3.</t>
  </si>
  <si>
    <t>7.</t>
  </si>
  <si>
    <t>4.</t>
  </si>
  <si>
    <t>TuS Querenburg</t>
  </si>
  <si>
    <t>8.</t>
  </si>
  <si>
    <t>II. Spielplan</t>
  </si>
  <si>
    <t>Nr.</t>
  </si>
  <si>
    <t>Beginn</t>
  </si>
  <si>
    <t>Spielpaarung</t>
  </si>
  <si>
    <t>Ergebnis</t>
  </si>
  <si>
    <t>S</t>
  </si>
  <si>
    <t>-</t>
  </si>
  <si>
    <t>:</t>
  </si>
  <si>
    <t>Im Anschluß Siegerehrung für alle Teilnehmenden Mannschaften</t>
  </si>
  <si>
    <t>Spielfest 2024</t>
  </si>
  <si>
    <r>
      <t xml:space="preserve">                     Fußball Hallenturnier für - G</t>
    </r>
    <r>
      <rPr>
        <b/>
        <sz val="12"/>
        <rFont val="Arial"/>
      </rPr>
      <t>- Junioren</t>
    </r>
    <r>
      <rPr>
        <sz val="12"/>
        <rFont val="Arial"/>
      </rPr>
      <t xml:space="preserve"> - Mannschaften</t>
    </r>
  </si>
  <si>
    <t>Samstag</t>
  </si>
  <si>
    <t>in der Halle Maria- Sybilla Merian</t>
  </si>
  <si>
    <t>Concordia Wiemelhausen</t>
  </si>
  <si>
    <t>DJK Adler Riemke</t>
  </si>
  <si>
    <t>Kornharpen/ Bergen</t>
  </si>
  <si>
    <t>Langendreer 07</t>
  </si>
  <si>
    <t>FC Neuruhrort</t>
  </si>
  <si>
    <t>Eintracht Grumme</t>
  </si>
  <si>
    <t>Langendreer 04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</si>
</sst>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5" x14ac:knownFonts="1">
    <font>
      <sz val="12"/>
      <color theme="1"/>
      <name val="Arial"/>
      <family val="2"/>
    </font>
    <font>
      <sz val="10"/>
      <name val="Arial"/>
    </font>
    <font>
      <sz val="22"/>
      <name val="Comic Sans MS"/>
      <family val="4"/>
    </font>
    <font>
      <sz val="18"/>
      <name val="Comic Sans MS"/>
      <family val="4"/>
    </font>
    <font>
      <sz val="12"/>
      <name val="Arial"/>
    </font>
    <font>
      <b/>
      <sz val="12"/>
      <name val="Arial"/>
    </font>
    <font>
      <u/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22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29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1" applyAlignment="1">
      <alignment horizontal="right"/>
    </xf>
    <xf numFmtId="0" fontId="5" fillId="0" borderId="2" xfId="1" applyFont="1" applyBorder="1" applyAlignment="1">
      <alignment horizontal="center"/>
    </xf>
    <xf numFmtId="17" fontId="1" fillId="0" borderId="0" xfId="1" applyNumberFormat="1"/>
    <xf numFmtId="0" fontId="6" fillId="0" borderId="0" xfId="1" applyFont="1"/>
    <xf numFmtId="0" fontId="1" fillId="0" borderId="0" xfId="1" applyAlignment="1">
      <alignment vertical="center"/>
    </xf>
    <xf numFmtId="0" fontId="10" fillId="0" borderId="0" xfId="1" applyFont="1" applyAlignment="1">
      <alignment vertical="center"/>
    </xf>
    <xf numFmtId="0" fontId="8" fillId="0" borderId="2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9" fillId="0" borderId="7" xfId="2" applyFont="1" applyBorder="1" applyAlignment="1">
      <alignment horizontal="left" vertical="center" indent="1"/>
    </xf>
    <xf numFmtId="0" fontId="9" fillId="0" borderId="0" xfId="2" applyFont="1" applyAlignment="1">
      <alignment horizontal="left" vertical="center" indent="1"/>
    </xf>
    <xf numFmtId="0" fontId="8" fillId="0" borderId="12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0" xfId="1" applyAlignment="1">
      <alignment horizontal="center"/>
    </xf>
    <xf numFmtId="0" fontId="14" fillId="0" borderId="0" xfId="1" applyFont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164" fontId="10" fillId="0" borderId="30" xfId="1" applyNumberFormat="1" applyFont="1" applyBorder="1" applyAlignment="1">
      <alignment horizontal="center" vertical="center"/>
    </xf>
    <xf numFmtId="164" fontId="10" fillId="0" borderId="31" xfId="1" applyNumberFormat="1" applyFont="1" applyBorder="1" applyAlignment="1">
      <alignment horizontal="center" vertical="center"/>
    </xf>
    <xf numFmtId="0" fontId="10" fillId="8" borderId="31" xfId="1" applyFont="1" applyFill="1" applyBorder="1" applyAlignment="1">
      <alignment horizontal="left" vertical="center" shrinkToFit="1"/>
    </xf>
    <xf numFmtId="0" fontId="10" fillId="8" borderId="12" xfId="1" applyFont="1" applyFill="1" applyBorder="1" applyAlignment="1">
      <alignment horizontal="left" vertical="center" shrinkToFit="1"/>
    </xf>
    <xf numFmtId="0" fontId="10" fillId="6" borderId="12" xfId="1" applyFont="1" applyFill="1" applyBorder="1" applyAlignment="1">
      <alignment horizontal="left" vertical="center" shrinkToFit="1"/>
    </xf>
    <xf numFmtId="0" fontId="10" fillId="6" borderId="32" xfId="1" applyFont="1" applyFill="1" applyBorder="1" applyAlignment="1">
      <alignment horizontal="left" vertical="center" shrinkToFit="1"/>
    </xf>
    <xf numFmtId="0" fontId="8" fillId="0" borderId="3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164" fontId="10" fillId="0" borderId="20" xfId="1" applyNumberFormat="1" applyFont="1" applyBorder="1" applyAlignment="1">
      <alignment horizontal="center" vertical="center"/>
    </xf>
    <xf numFmtId="164" fontId="10" fillId="0" borderId="26" xfId="1" applyNumberFormat="1" applyFont="1" applyBorder="1" applyAlignment="1">
      <alignment horizontal="center" vertical="center"/>
    </xf>
    <xf numFmtId="0" fontId="10" fillId="9" borderId="27" xfId="1" applyFont="1" applyFill="1" applyBorder="1" applyAlignment="1">
      <alignment horizontal="left" vertical="center" shrinkToFit="1"/>
    </xf>
    <xf numFmtId="0" fontId="10" fillId="2" borderId="27" xfId="1" applyFont="1" applyFill="1" applyBorder="1" applyAlignment="1">
      <alignment horizontal="left" vertical="center" shrinkToFit="1"/>
    </xf>
    <xf numFmtId="0" fontId="10" fillId="2" borderId="28" xfId="1" applyFont="1" applyFill="1" applyBorder="1" applyAlignment="1">
      <alignment horizontal="left" vertical="center" shrinkToFit="1"/>
    </xf>
    <xf numFmtId="0" fontId="8" fillId="0" borderId="26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7" borderId="26" xfId="1" applyFont="1" applyFill="1" applyBorder="1" applyAlignment="1">
      <alignment horizontal="left" vertical="center" shrinkToFit="1"/>
    </xf>
    <xf numFmtId="0" fontId="10" fillId="7" borderId="27" xfId="1" applyFont="1" applyFill="1" applyBorder="1" applyAlignment="1">
      <alignment horizontal="left" vertical="center" shrinkToFit="1"/>
    </xf>
    <xf numFmtId="0" fontId="10" fillId="3" borderId="27" xfId="1" applyFont="1" applyFill="1" applyBorder="1" applyAlignment="1">
      <alignment horizontal="left" vertical="center" shrinkToFit="1"/>
    </xf>
    <xf numFmtId="0" fontId="10" fillId="3" borderId="28" xfId="1" applyFont="1" applyFill="1" applyBorder="1" applyAlignment="1">
      <alignment horizontal="left" vertical="center" shrinkToFit="1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4" borderId="26" xfId="1" applyFont="1" applyFill="1" applyBorder="1" applyAlignment="1">
      <alignment horizontal="left" vertical="center" shrinkToFit="1"/>
    </xf>
    <xf numFmtId="0" fontId="10" fillId="4" borderId="27" xfId="1" applyFont="1" applyFill="1" applyBorder="1" applyAlignment="1">
      <alignment horizontal="left" vertical="center" shrinkToFit="1"/>
    </xf>
    <xf numFmtId="0" fontId="10" fillId="10" borderId="27" xfId="1" applyFont="1" applyFill="1" applyBorder="1" applyAlignment="1">
      <alignment horizontal="left" vertical="center" shrinkToFit="1"/>
    </xf>
    <xf numFmtId="0" fontId="10" fillId="10" borderId="28" xfId="1" applyFont="1" applyFill="1" applyBorder="1" applyAlignment="1">
      <alignment horizontal="left" vertical="center" shrinkToFit="1"/>
    </xf>
    <xf numFmtId="0" fontId="10" fillId="2" borderId="26" xfId="1" applyFont="1" applyFill="1" applyBorder="1" applyAlignment="1">
      <alignment horizontal="left" vertical="center" shrinkToFit="1"/>
    </xf>
    <xf numFmtId="0" fontId="10" fillId="6" borderId="27" xfId="1" applyFont="1" applyFill="1" applyBorder="1" applyAlignment="1">
      <alignment horizontal="left" vertical="center" shrinkToFit="1"/>
    </xf>
    <xf numFmtId="0" fontId="10" fillId="6" borderId="28" xfId="1" applyFont="1" applyFill="1" applyBorder="1" applyAlignment="1">
      <alignment horizontal="left" vertical="center" shrinkToFit="1"/>
    </xf>
    <xf numFmtId="0" fontId="10" fillId="8" borderId="27" xfId="1" applyFont="1" applyFill="1" applyBorder="1" applyAlignment="1">
      <alignment horizontal="left" vertical="center" shrinkToFit="1"/>
    </xf>
    <xf numFmtId="0" fontId="10" fillId="8" borderId="28" xfId="1" applyFont="1" applyFill="1" applyBorder="1" applyAlignment="1">
      <alignment horizontal="left" vertical="center" shrinkToFit="1"/>
    </xf>
    <xf numFmtId="0" fontId="10" fillId="3" borderId="26" xfId="1" applyFont="1" applyFill="1" applyBorder="1" applyAlignment="1">
      <alignment horizontal="left" vertical="center" shrinkToFit="1"/>
    </xf>
    <xf numFmtId="0" fontId="10" fillId="4" borderId="28" xfId="1" applyFont="1" applyFill="1" applyBorder="1" applyAlignment="1">
      <alignment horizontal="left" vertical="center" shrinkToFit="1"/>
    </xf>
    <xf numFmtId="0" fontId="10" fillId="6" borderId="26" xfId="1" applyFont="1" applyFill="1" applyBorder="1" applyAlignment="1">
      <alignment horizontal="left" vertical="center" shrinkToFit="1"/>
    </xf>
    <xf numFmtId="0" fontId="10" fillId="9" borderId="28" xfId="1" applyFont="1" applyFill="1" applyBorder="1" applyAlignment="1">
      <alignment horizontal="left" vertical="center" shrinkToFit="1"/>
    </xf>
    <xf numFmtId="0" fontId="10" fillId="7" borderId="28" xfId="1" applyFont="1" applyFill="1" applyBorder="1" applyAlignment="1">
      <alignment horizontal="left" vertical="center" shrinkToFit="1"/>
    </xf>
    <xf numFmtId="0" fontId="10" fillId="8" borderId="26" xfId="1" applyFont="1" applyFill="1" applyBorder="1" applyAlignment="1">
      <alignment horizontal="left" vertical="center" shrinkToFit="1"/>
    </xf>
    <xf numFmtId="0" fontId="13" fillId="0" borderId="0" xfId="2" applyFont="1" applyAlignment="1">
      <alignment horizontal="left" vertical="center" wrapText="1" indent="1"/>
    </xf>
    <xf numFmtId="0" fontId="13" fillId="0" borderId="7" xfId="2" applyFont="1" applyBorder="1" applyAlignment="1">
      <alignment horizontal="left" vertical="center" wrapText="1" indent="1"/>
    </xf>
    <xf numFmtId="0" fontId="10" fillId="10" borderId="26" xfId="1" applyFont="1" applyFill="1" applyBorder="1" applyAlignment="1">
      <alignment horizontal="left" vertical="center" shrinkToFit="1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164" fontId="10" fillId="0" borderId="19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 shrinkToFit="1"/>
    </xf>
    <xf numFmtId="0" fontId="10" fillId="3" borderId="2" xfId="1" applyFont="1" applyFill="1" applyBorder="1" applyAlignment="1">
      <alignment horizontal="left" vertical="center" shrinkToFit="1"/>
    </xf>
    <xf numFmtId="0" fontId="10" fillId="10" borderId="21" xfId="1" applyFont="1" applyFill="1" applyBorder="1" applyAlignment="1">
      <alignment horizontal="left" vertical="center" shrinkToFit="1"/>
    </xf>
    <xf numFmtId="0" fontId="10" fillId="10" borderId="22" xfId="1" applyFont="1" applyFill="1" applyBorder="1" applyAlignment="1">
      <alignment horizontal="left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8" borderId="12" xfId="1" applyFont="1" applyFill="1" applyBorder="1" applyAlignment="1">
      <alignment horizontal="left" shrinkToFit="1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9" fillId="9" borderId="12" xfId="1" applyFont="1" applyFill="1" applyBorder="1" applyAlignment="1">
      <alignment horizontal="left" shrinkToFit="1"/>
    </xf>
    <xf numFmtId="0" fontId="9" fillId="0" borderId="12" xfId="1" applyFont="1" applyBorder="1" applyAlignment="1">
      <alignment horizontal="left" shrinkToFit="1"/>
    </xf>
    <xf numFmtId="0" fontId="9" fillId="0" borderId="13" xfId="1" applyFont="1" applyBorder="1" applyAlignment="1">
      <alignment horizontal="left" shrinkToFit="1"/>
    </xf>
    <xf numFmtId="0" fontId="9" fillId="0" borderId="7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2" borderId="0" xfId="1" applyFont="1" applyFill="1" applyAlignment="1">
      <alignment horizontal="left" shrinkToFit="1"/>
    </xf>
    <xf numFmtId="0" fontId="10" fillId="0" borderId="0" xfId="1" applyFont="1" applyAlignment="1">
      <alignment horizontal="center"/>
    </xf>
    <xf numFmtId="0" fontId="10" fillId="0" borderId="8" xfId="1" applyFont="1" applyBorder="1" applyAlignment="1">
      <alignment horizontal="center"/>
    </xf>
    <xf numFmtId="0" fontId="9" fillId="7" borderId="0" xfId="1" applyFont="1" applyFill="1" applyAlignment="1">
      <alignment horizontal="left" shrinkToFit="1"/>
    </xf>
    <xf numFmtId="0" fontId="9" fillId="0" borderId="0" xfId="1" applyFont="1" applyAlignment="1">
      <alignment horizontal="left" shrinkToFit="1"/>
    </xf>
    <xf numFmtId="0" fontId="9" fillId="0" borderId="8" xfId="1" applyFont="1" applyBorder="1" applyAlignment="1">
      <alignment horizontal="left" shrinkToFit="1"/>
    </xf>
    <xf numFmtId="0" fontId="9" fillId="5" borderId="0" xfId="1" applyFont="1" applyFill="1" applyAlignment="1">
      <alignment horizontal="left" shrinkToFit="1"/>
    </xf>
    <xf numFmtId="0" fontId="9" fillId="6" borderId="0" xfId="1" applyFont="1" applyFill="1" applyAlignment="1">
      <alignment horizontal="left" shrinkToFit="1"/>
    </xf>
    <xf numFmtId="0" fontId="8" fillId="2" borderId="5" xfId="1" applyFont="1" applyFill="1" applyBorder="1"/>
    <xf numFmtId="0" fontId="8" fillId="2" borderId="6" xfId="1" applyFont="1" applyFill="1" applyBorder="1"/>
    <xf numFmtId="0" fontId="9" fillId="3" borderId="0" xfId="1" applyFont="1" applyFill="1" applyAlignment="1">
      <alignment horizontal="left" shrinkToFit="1"/>
    </xf>
    <xf numFmtId="0" fontId="9" fillId="4" borderId="0" xfId="1" applyFont="1" applyFill="1" applyAlignment="1">
      <alignment horizontal="left" shrinkToFit="1"/>
    </xf>
    <xf numFmtId="0" fontId="9" fillId="0" borderId="9" xfId="1" applyFont="1" applyBorder="1" applyAlignment="1">
      <alignment horizontal="left" shrinkToFit="1"/>
    </xf>
    <xf numFmtId="0" fontId="9" fillId="0" borderId="10" xfId="1" applyFont="1" applyBorder="1" applyAlignment="1">
      <alignment horizontal="left" shrinkToFit="1"/>
    </xf>
    <xf numFmtId="20" fontId="5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45" fontId="5" fillId="0" borderId="2" xfId="1" applyNumberFormat="1" applyFont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Standard" xfId="0" builtinId="0"/>
    <cellStyle name="Standard_F-Junioren" xfId="1" xr:uid="{6D186B22-5D04-4D7B-B3CE-5211DF08EABC}"/>
    <cellStyle name="Standard_Turnierplan" xfId="2" xr:uid="{443D6B6A-1480-4F29-B240-AA92FDEC3C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</xdr:colOff>
      <xdr:row>35</xdr:row>
      <xdr:rowOff>0</xdr:rowOff>
    </xdr:from>
    <xdr:to>
      <xdr:col>47</xdr:col>
      <xdr:colOff>104775</xdr:colOff>
      <xdr:row>35</xdr:row>
      <xdr:rowOff>0</xdr:rowOff>
    </xdr:to>
    <xdr:pic>
      <xdr:nvPicPr>
        <xdr:cNvPr id="3" name="Picture 2" descr="..\Knittel &amp; Marx.jpg">
          <a:extLst>
            <a:ext uri="{FF2B5EF4-FFF2-40B4-BE49-F238E27FC236}">
              <a16:creationId xmlns:a16="http://schemas.microsoft.com/office/drawing/2014/main" id="{33DD7FA0-BC97-4221-9E30-47251BE0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6389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104775</xdr:colOff>
      <xdr:row>1</xdr:row>
      <xdr:rowOff>19050</xdr:rowOff>
    </xdr:from>
    <xdr:to>
      <xdr:col>55</xdr:col>
      <xdr:colOff>59055</xdr:colOff>
      <xdr:row>2</xdr:row>
      <xdr:rowOff>326389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72A56E-5BD9-4F68-B8AF-6608093E5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76775" y="180975"/>
          <a:ext cx="1668780" cy="72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C1812-5D32-4447-BABE-656D53D15F1A}">
  <dimension ref="A2:BE46"/>
  <sheetViews>
    <sheetView tabSelected="1" view="pageBreakPreview" zoomScaleNormal="100" zoomScaleSheetLayoutView="100" workbookViewId="0">
      <selection activeCell="D18" sqref="D18:X18"/>
    </sheetView>
  </sheetViews>
  <sheetFormatPr baseColWidth="10" defaultColWidth="1.33203125" defaultRowHeight="12.75" x14ac:dyDescent="0.2"/>
  <cols>
    <col min="1" max="16384" width="1.33203125" style="1"/>
  </cols>
  <sheetData>
    <row r="2" spans="1:55" ht="33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3" t="s">
        <v>27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1"/>
      <c r="AN2" s="21"/>
      <c r="AO2" s="21"/>
      <c r="AP2" s="21"/>
    </row>
    <row r="3" spans="1:55" s="2" customFormat="1" ht="27" x14ac:dyDescent="0.5"/>
    <row r="4" spans="1:55" s="3" customFormat="1" ht="15.75" x14ac:dyDescent="0.2">
      <c r="A4" s="124" t="s">
        <v>28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</row>
    <row r="5" spans="1:55" s="3" customFormat="1" ht="6" customHeight="1" x14ac:dyDescent="0.2"/>
    <row r="6" spans="1:55" s="3" customFormat="1" ht="15.75" x14ac:dyDescent="0.25">
      <c r="L6" s="4" t="s">
        <v>0</v>
      </c>
      <c r="M6" s="126" t="s">
        <v>29</v>
      </c>
      <c r="N6" s="126"/>
      <c r="O6" s="126"/>
      <c r="P6" s="126"/>
      <c r="Q6" s="126"/>
      <c r="R6" s="126"/>
      <c r="S6" s="126"/>
      <c r="T6" s="126"/>
      <c r="U6" s="3" t="s">
        <v>1</v>
      </c>
      <c r="Y6" s="127">
        <v>45332</v>
      </c>
      <c r="Z6" s="127"/>
      <c r="AA6" s="127"/>
      <c r="AB6" s="127"/>
      <c r="AC6" s="127"/>
      <c r="AD6" s="127"/>
      <c r="AE6" s="127"/>
      <c r="AF6" s="127"/>
    </row>
    <row r="7" spans="1:55" s="3" customFormat="1" ht="6" customHeight="1" x14ac:dyDescent="0.2"/>
    <row r="8" spans="1:55" s="3" customFormat="1" ht="15" x14ac:dyDescent="0.2">
      <c r="B8" s="128" t="s">
        <v>30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</row>
    <row r="9" spans="1:55" s="3" customFormat="1" ht="6" customHeight="1" x14ac:dyDescent="0.2"/>
    <row r="10" spans="1:55" s="3" customFormat="1" ht="15.75" x14ac:dyDescent="0.25">
      <c r="G10" s="5" t="s">
        <v>2</v>
      </c>
      <c r="H10" s="119">
        <v>0.38541666666666669</v>
      </c>
      <c r="I10" s="119"/>
      <c r="J10" s="119"/>
      <c r="K10" s="119"/>
      <c r="L10" s="119"/>
      <c r="M10" s="1" t="s">
        <v>3</v>
      </c>
      <c r="T10" s="5" t="s">
        <v>4</v>
      </c>
      <c r="U10" s="120">
        <v>1</v>
      </c>
      <c r="V10" s="120"/>
      <c r="W10" s="6" t="s">
        <v>5</v>
      </c>
      <c r="X10" s="121">
        <v>4.8611111111111112E-3</v>
      </c>
      <c r="Y10" s="121"/>
      <c r="Z10" s="121"/>
      <c r="AA10" s="121"/>
      <c r="AB10" s="121"/>
      <c r="AC10" s="1" t="s">
        <v>6</v>
      </c>
      <c r="AK10" s="5" t="s">
        <v>7</v>
      </c>
      <c r="AL10" s="121">
        <v>1.3888888888888889E-3</v>
      </c>
      <c r="AM10" s="121"/>
      <c r="AN10" s="121"/>
      <c r="AO10" s="121"/>
      <c r="AP10" s="121"/>
      <c r="AQ10" s="1" t="s">
        <v>6</v>
      </c>
    </row>
    <row r="11" spans="1:55" x14ac:dyDescent="0.2">
      <c r="H11" s="7"/>
    </row>
    <row r="13" spans="1:55" x14ac:dyDescent="0.2">
      <c r="B13" s="8" t="s">
        <v>8</v>
      </c>
    </row>
    <row r="14" spans="1:55" ht="13.5" thickBot="1" x14ac:dyDescent="0.25"/>
    <row r="15" spans="1:55" ht="16.5" thickBot="1" x14ac:dyDescent="0.3"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13"/>
      <c r="Z15" s="114"/>
      <c r="AE15" s="122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13"/>
      <c r="BC15" s="114"/>
    </row>
    <row r="16" spans="1:55" ht="15" x14ac:dyDescent="0.2">
      <c r="B16" s="103" t="s">
        <v>9</v>
      </c>
      <c r="C16" s="104"/>
      <c r="D16" s="115" t="s">
        <v>31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06"/>
      <c r="Z16" s="107"/>
      <c r="AE16" s="103" t="s">
        <v>10</v>
      </c>
      <c r="AF16" s="104"/>
      <c r="AG16" s="116" t="s">
        <v>16</v>
      </c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7"/>
      <c r="BC16" s="118"/>
    </row>
    <row r="17" spans="2:57" ht="15" x14ac:dyDescent="0.2">
      <c r="B17" s="103" t="s">
        <v>11</v>
      </c>
      <c r="C17" s="104"/>
      <c r="D17" s="111" t="s">
        <v>32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06"/>
      <c r="Z17" s="107"/>
      <c r="AE17" s="103" t="s">
        <v>12</v>
      </c>
      <c r="AF17" s="104"/>
      <c r="AG17" s="112" t="s">
        <v>34</v>
      </c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09"/>
      <c r="BC17" s="110"/>
    </row>
    <row r="18" spans="2:57" ht="15" x14ac:dyDescent="0.2">
      <c r="B18" s="103" t="s">
        <v>13</v>
      </c>
      <c r="C18" s="104"/>
      <c r="D18" s="105" t="s">
        <v>37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6"/>
      <c r="Z18" s="107"/>
      <c r="AE18" s="103" t="s">
        <v>14</v>
      </c>
      <c r="AF18" s="104"/>
      <c r="AG18" s="108" t="s">
        <v>35</v>
      </c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  <c r="BC18" s="110"/>
    </row>
    <row r="19" spans="2:57" ht="15.75" thickBot="1" x14ac:dyDescent="0.25">
      <c r="B19" s="95" t="s">
        <v>15</v>
      </c>
      <c r="C19" s="96"/>
      <c r="D19" s="97" t="s">
        <v>33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8"/>
      <c r="Z19" s="99"/>
      <c r="AE19" s="95" t="s">
        <v>17</v>
      </c>
      <c r="AF19" s="96"/>
      <c r="AG19" s="100" t="s">
        <v>36</v>
      </c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1"/>
      <c r="BC19" s="102"/>
    </row>
    <row r="21" spans="2:57" x14ac:dyDescent="0.2">
      <c r="B21" s="8" t="s">
        <v>18</v>
      </c>
    </row>
    <row r="22" spans="2:57" ht="13.5" thickBot="1" x14ac:dyDescent="0.25"/>
    <row r="23" spans="2:57" s="9" customFormat="1" ht="13.5" thickBot="1" x14ac:dyDescent="0.25">
      <c r="B23" s="88" t="s">
        <v>19</v>
      </c>
      <c r="C23" s="89"/>
      <c r="D23" s="90"/>
      <c r="E23" s="91"/>
      <c r="F23" s="92"/>
      <c r="G23" s="90"/>
      <c r="H23" s="91"/>
      <c r="I23" s="92"/>
      <c r="J23" s="90" t="s">
        <v>20</v>
      </c>
      <c r="K23" s="91"/>
      <c r="L23" s="91"/>
      <c r="M23" s="91"/>
      <c r="N23" s="92"/>
      <c r="O23" s="90" t="s">
        <v>21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3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4" t="s">
        <v>22</v>
      </c>
      <c r="AX23" s="91"/>
      <c r="AY23" s="91"/>
      <c r="AZ23" s="91"/>
      <c r="BA23" s="91"/>
      <c r="BB23" s="75" t="s">
        <v>23</v>
      </c>
      <c r="BC23" s="76"/>
    </row>
    <row r="24" spans="2:57" s="10" customFormat="1" ht="15" x14ac:dyDescent="0.2">
      <c r="B24" s="55">
        <v>1</v>
      </c>
      <c r="C24" s="56"/>
      <c r="D24" s="56"/>
      <c r="E24" s="56"/>
      <c r="F24" s="56"/>
      <c r="G24" s="56"/>
      <c r="H24" s="56"/>
      <c r="I24" s="56"/>
      <c r="J24" s="77">
        <f>$H$10</f>
        <v>0.38541666666666669</v>
      </c>
      <c r="K24" s="77"/>
      <c r="L24" s="77"/>
      <c r="M24" s="77"/>
      <c r="N24" s="78"/>
      <c r="O24" s="79" t="str">
        <f>D16</f>
        <v>Concordia Wiemelhausen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11" t="s">
        <v>24</v>
      </c>
      <c r="AF24" s="81" t="str">
        <f>D17</f>
        <v>DJK Adler Riemke</v>
      </c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2"/>
      <c r="AW24" s="83"/>
      <c r="AX24" s="84"/>
      <c r="AY24" s="12" t="s">
        <v>25</v>
      </c>
      <c r="AZ24" s="84"/>
      <c r="BA24" s="85"/>
      <c r="BB24" s="86"/>
      <c r="BC24" s="87"/>
      <c r="BD24" s="72"/>
      <c r="BE24" s="72"/>
    </row>
    <row r="25" spans="2:57" s="9" customFormat="1" ht="15.75" thickBot="1" x14ac:dyDescent="0.25">
      <c r="B25" s="49">
        <v>2</v>
      </c>
      <c r="C25" s="50"/>
      <c r="D25" s="42"/>
      <c r="E25" s="42"/>
      <c r="F25" s="42"/>
      <c r="G25" s="42"/>
      <c r="H25" s="42"/>
      <c r="I25" s="42"/>
      <c r="J25" s="43">
        <f t="shared" ref="J25:J41" si="0">J24+$U$10*$X$10+$AL$10</f>
        <v>0.39166666666666666</v>
      </c>
      <c r="K25" s="43"/>
      <c r="L25" s="43"/>
      <c r="M25" s="43"/>
      <c r="N25" s="44"/>
      <c r="O25" s="61" t="str">
        <f>D18</f>
        <v>Langendreer 04 I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11" t="s">
        <v>24</v>
      </c>
      <c r="AF25" s="64" t="str">
        <f>D19</f>
        <v>Kornharpen/ Bergen</v>
      </c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5"/>
      <c r="AW25" s="48"/>
      <c r="AX25" s="40"/>
      <c r="AY25" s="14" t="s">
        <v>25</v>
      </c>
      <c r="AZ25" s="40"/>
      <c r="BA25" s="41"/>
      <c r="BB25" s="24"/>
      <c r="BC25" s="25"/>
      <c r="BD25" s="72"/>
      <c r="BE25" s="72"/>
    </row>
    <row r="26" spans="2:57" s="9" customFormat="1" ht="15" x14ac:dyDescent="0.2">
      <c r="B26" s="55">
        <v>3</v>
      </c>
      <c r="C26" s="56"/>
      <c r="D26" s="42"/>
      <c r="E26" s="42"/>
      <c r="F26" s="42"/>
      <c r="G26" s="42"/>
      <c r="H26" s="42"/>
      <c r="I26" s="42"/>
      <c r="J26" s="43">
        <f t="shared" si="0"/>
        <v>0.39791666666666664</v>
      </c>
      <c r="K26" s="43"/>
      <c r="L26" s="43"/>
      <c r="M26" s="43"/>
      <c r="N26" s="44"/>
      <c r="O26" s="57" t="str">
        <f>AG16</f>
        <v>TuS Querenburg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11" t="s">
        <v>24</v>
      </c>
      <c r="AF26" s="62" t="str">
        <f>AG17</f>
        <v>Langendreer 07</v>
      </c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3"/>
      <c r="AW26" s="48"/>
      <c r="AX26" s="40"/>
      <c r="AY26" s="14" t="s">
        <v>25</v>
      </c>
      <c r="AZ26" s="40"/>
      <c r="BA26" s="41"/>
      <c r="BB26" s="24"/>
      <c r="BC26" s="25"/>
      <c r="BD26" s="72"/>
      <c r="BE26" s="72"/>
    </row>
    <row r="27" spans="2:57" s="9" customFormat="1" ht="15.75" thickBot="1" x14ac:dyDescent="0.25">
      <c r="B27" s="49">
        <v>4</v>
      </c>
      <c r="C27" s="50"/>
      <c r="D27" s="42"/>
      <c r="E27" s="42"/>
      <c r="F27" s="42"/>
      <c r="G27" s="42"/>
      <c r="H27" s="42"/>
      <c r="I27" s="42"/>
      <c r="J27" s="43">
        <f t="shared" si="0"/>
        <v>0.40416666666666662</v>
      </c>
      <c r="K27" s="43"/>
      <c r="L27" s="43"/>
      <c r="M27" s="43"/>
      <c r="N27" s="44"/>
      <c r="O27" s="51" t="str">
        <f>AG18</f>
        <v>FC Neuruhrort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11" t="s">
        <v>24</v>
      </c>
      <c r="AF27" s="45" t="str">
        <f>AG19</f>
        <v>Eintracht Grumme</v>
      </c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69"/>
      <c r="AW27" s="48"/>
      <c r="AX27" s="40"/>
      <c r="AY27" s="14" t="s">
        <v>25</v>
      </c>
      <c r="AZ27" s="40"/>
      <c r="BA27" s="41"/>
      <c r="BB27" s="24"/>
      <c r="BC27" s="25"/>
      <c r="BD27" s="72"/>
      <c r="BE27" s="72"/>
    </row>
    <row r="28" spans="2:57" s="9" customFormat="1" ht="15" x14ac:dyDescent="0.2">
      <c r="B28" s="55">
        <v>5</v>
      </c>
      <c r="C28" s="56"/>
      <c r="D28" s="42"/>
      <c r="E28" s="42"/>
      <c r="F28" s="42"/>
      <c r="G28" s="42"/>
      <c r="H28" s="42"/>
      <c r="I28" s="42"/>
      <c r="J28" s="43">
        <f t="shared" si="0"/>
        <v>0.4104166666666666</v>
      </c>
      <c r="K28" s="43"/>
      <c r="L28" s="43"/>
      <c r="M28" s="43"/>
      <c r="N28" s="44"/>
      <c r="O28" s="74" t="str">
        <f>D17</f>
        <v>DJK Adler Riemke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11" t="s">
        <v>24</v>
      </c>
      <c r="AF28" s="46" t="str">
        <f>D18</f>
        <v>Langendreer 04 I</v>
      </c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7"/>
      <c r="AW28" s="48"/>
      <c r="AX28" s="40"/>
      <c r="AY28" s="14" t="s">
        <v>25</v>
      </c>
      <c r="AZ28" s="40"/>
      <c r="BA28" s="41"/>
      <c r="BB28" s="24"/>
      <c r="BC28" s="25"/>
      <c r="BD28" s="72"/>
      <c r="BE28" s="72"/>
    </row>
    <row r="29" spans="2:57" s="9" customFormat="1" ht="15.75" thickBot="1" x14ac:dyDescent="0.25">
      <c r="B29" s="49">
        <v>6</v>
      </c>
      <c r="C29" s="50"/>
      <c r="D29" s="42"/>
      <c r="E29" s="42"/>
      <c r="F29" s="42"/>
      <c r="G29" s="42"/>
      <c r="H29" s="42"/>
      <c r="I29" s="42"/>
      <c r="J29" s="43">
        <f t="shared" si="0"/>
        <v>0.41666666666666657</v>
      </c>
      <c r="K29" s="43"/>
      <c r="L29" s="43"/>
      <c r="M29" s="43"/>
      <c r="N29" s="44"/>
      <c r="O29" s="71" t="str">
        <f>D19</f>
        <v>Kornharpen/ Bergen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11" t="s">
        <v>24</v>
      </c>
      <c r="AF29" s="53" t="str">
        <f>D16</f>
        <v>Concordia Wiemelhausen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4"/>
      <c r="AW29" s="13"/>
      <c r="AX29" s="14"/>
      <c r="AY29" s="14" t="s">
        <v>25</v>
      </c>
      <c r="AZ29" s="14"/>
      <c r="BA29" s="15"/>
      <c r="BB29" s="16"/>
      <c r="BC29" s="17"/>
      <c r="BD29" s="18"/>
      <c r="BE29" s="19"/>
    </row>
    <row r="30" spans="2:57" s="9" customFormat="1" ht="15" x14ac:dyDescent="0.2">
      <c r="B30" s="55">
        <v>7</v>
      </c>
      <c r="C30" s="56"/>
      <c r="D30" s="42"/>
      <c r="E30" s="42"/>
      <c r="F30" s="42"/>
      <c r="G30" s="42"/>
      <c r="H30" s="42"/>
      <c r="I30" s="42"/>
      <c r="J30" s="43">
        <f t="shared" si="0"/>
        <v>0.42291666666666655</v>
      </c>
      <c r="K30" s="43"/>
      <c r="L30" s="43"/>
      <c r="M30" s="43"/>
      <c r="N30" s="44"/>
      <c r="O30" s="68" t="str">
        <f>AG17</f>
        <v>Langendreer 07</v>
      </c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11" t="s">
        <v>24</v>
      </c>
      <c r="AF30" s="52" t="str">
        <f>AG18</f>
        <v>FC Neuruhrort</v>
      </c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70"/>
      <c r="AW30" s="48"/>
      <c r="AX30" s="40"/>
      <c r="AY30" s="14" t="s">
        <v>25</v>
      </c>
      <c r="AZ30" s="40"/>
      <c r="BA30" s="41"/>
      <c r="BB30" s="24"/>
      <c r="BC30" s="25"/>
      <c r="BD30" s="73"/>
      <c r="BE30" s="72"/>
    </row>
    <row r="31" spans="2:57" s="9" customFormat="1" ht="15.75" thickBot="1" x14ac:dyDescent="0.25">
      <c r="B31" s="49">
        <v>8</v>
      </c>
      <c r="C31" s="50"/>
      <c r="D31" s="42"/>
      <c r="E31" s="42"/>
      <c r="F31" s="42"/>
      <c r="G31" s="42"/>
      <c r="H31" s="42"/>
      <c r="I31" s="42"/>
      <c r="J31" s="43">
        <f t="shared" si="0"/>
        <v>0.42916666666666653</v>
      </c>
      <c r="K31" s="43"/>
      <c r="L31" s="43"/>
      <c r="M31" s="43"/>
      <c r="N31" s="44"/>
      <c r="O31" s="45" t="str">
        <f>AG19</f>
        <v>Eintracht Grumme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11" t="s">
        <v>24</v>
      </c>
      <c r="AF31" s="58" t="str">
        <f>AG16</f>
        <v>TuS Querenburg</v>
      </c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67"/>
      <c r="AW31" s="48"/>
      <c r="AX31" s="40"/>
      <c r="AY31" s="14" t="s">
        <v>25</v>
      </c>
      <c r="AZ31" s="40"/>
      <c r="BA31" s="41"/>
      <c r="BB31" s="24"/>
      <c r="BC31" s="25"/>
      <c r="BD31" s="72"/>
      <c r="BE31" s="72"/>
    </row>
    <row r="32" spans="2:57" s="9" customFormat="1" x14ac:dyDescent="0.2">
      <c r="B32" s="55">
        <v>9</v>
      </c>
      <c r="C32" s="56"/>
      <c r="D32" s="42"/>
      <c r="E32" s="42"/>
      <c r="F32" s="42"/>
      <c r="G32" s="42"/>
      <c r="H32" s="42"/>
      <c r="I32" s="42"/>
      <c r="J32" s="43">
        <f t="shared" si="0"/>
        <v>0.43541666666666651</v>
      </c>
      <c r="K32" s="43"/>
      <c r="L32" s="43"/>
      <c r="M32" s="43"/>
      <c r="N32" s="44"/>
      <c r="O32" s="66" t="str">
        <f>D16</f>
        <v>Concordia Wiemelhausen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1" t="s">
        <v>24</v>
      </c>
      <c r="AF32" s="46" t="str">
        <f>D18</f>
        <v>Langendreer 04 I</v>
      </c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7"/>
      <c r="AW32" s="48"/>
      <c r="AX32" s="40"/>
      <c r="AY32" s="14" t="s">
        <v>25</v>
      </c>
      <c r="AZ32" s="40"/>
      <c r="BA32" s="41"/>
      <c r="BB32" s="24"/>
      <c r="BC32" s="25"/>
    </row>
    <row r="33" spans="1:55" s="9" customFormat="1" ht="13.5" thickBot="1" x14ac:dyDescent="0.25">
      <c r="B33" s="49">
        <v>10</v>
      </c>
      <c r="C33" s="50"/>
      <c r="D33" s="42"/>
      <c r="E33" s="42"/>
      <c r="F33" s="42"/>
      <c r="G33" s="42"/>
      <c r="H33" s="42"/>
      <c r="I33" s="42"/>
      <c r="J33" s="43">
        <f t="shared" si="0"/>
        <v>0.44166666666666649</v>
      </c>
      <c r="K33" s="43"/>
      <c r="L33" s="43"/>
      <c r="M33" s="43"/>
      <c r="N33" s="44"/>
      <c r="O33" s="71" t="str">
        <f>D19</f>
        <v>Kornharpen/ Bergen</v>
      </c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11" t="s">
        <v>24</v>
      </c>
      <c r="AF33" s="59" t="str">
        <f>D17</f>
        <v>DJK Adler Riemke</v>
      </c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60"/>
      <c r="AW33" s="48"/>
      <c r="AX33" s="40"/>
      <c r="AY33" s="14" t="s">
        <v>25</v>
      </c>
      <c r="AZ33" s="40"/>
      <c r="BA33" s="41"/>
      <c r="BB33" s="24"/>
      <c r="BC33" s="25"/>
    </row>
    <row r="34" spans="1:55" s="9" customFormat="1" x14ac:dyDescent="0.2">
      <c r="B34" s="55">
        <v>11</v>
      </c>
      <c r="C34" s="56"/>
      <c r="D34" s="42"/>
      <c r="E34" s="42"/>
      <c r="F34" s="42"/>
      <c r="G34" s="42"/>
      <c r="H34" s="42"/>
      <c r="I34" s="42"/>
      <c r="J34" s="43">
        <f t="shared" si="0"/>
        <v>0.44791666666666646</v>
      </c>
      <c r="K34" s="43"/>
      <c r="L34" s="43"/>
      <c r="M34" s="43"/>
      <c r="N34" s="44"/>
      <c r="O34" s="57" t="str">
        <f>AG16</f>
        <v>TuS Querenburg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11" t="s">
        <v>24</v>
      </c>
      <c r="AF34" s="52" t="str">
        <f>AG18</f>
        <v>FC Neuruhrort</v>
      </c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70"/>
      <c r="AW34" s="48"/>
      <c r="AX34" s="40"/>
      <c r="AY34" s="14" t="s">
        <v>25</v>
      </c>
      <c r="AZ34" s="40"/>
      <c r="BA34" s="41"/>
      <c r="BB34" s="24"/>
      <c r="BC34" s="25"/>
    </row>
    <row r="35" spans="1:55" s="9" customFormat="1" ht="13.5" thickBot="1" x14ac:dyDescent="0.25">
      <c r="B35" s="49">
        <v>12</v>
      </c>
      <c r="C35" s="50"/>
      <c r="D35" s="42"/>
      <c r="E35" s="42"/>
      <c r="F35" s="42"/>
      <c r="G35" s="42"/>
      <c r="H35" s="42"/>
      <c r="I35" s="42"/>
      <c r="J35" s="43">
        <f t="shared" si="0"/>
        <v>0.45416666666666644</v>
      </c>
      <c r="K35" s="43"/>
      <c r="L35" s="43"/>
      <c r="M35" s="43"/>
      <c r="N35" s="44"/>
      <c r="O35" s="68" t="str">
        <f>AG17</f>
        <v>Langendreer 07</v>
      </c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11" t="s">
        <v>24</v>
      </c>
      <c r="AF35" s="45" t="str">
        <f>AG19</f>
        <v>Eintracht Grumme</v>
      </c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69"/>
      <c r="AW35" s="48"/>
      <c r="AX35" s="40"/>
      <c r="AY35" s="14" t="s">
        <v>25</v>
      </c>
      <c r="AZ35" s="40"/>
      <c r="BA35" s="41"/>
      <c r="BB35" s="24"/>
      <c r="BC35" s="25"/>
    </row>
    <row r="36" spans="1:55" x14ac:dyDescent="0.2">
      <c r="A36" s="10"/>
      <c r="B36" s="55">
        <v>13</v>
      </c>
      <c r="C36" s="56"/>
      <c r="D36" s="42"/>
      <c r="E36" s="42"/>
      <c r="F36" s="42"/>
      <c r="G36" s="42"/>
      <c r="H36" s="42"/>
      <c r="I36" s="42"/>
      <c r="J36" s="43">
        <f t="shared" si="0"/>
        <v>0.46041666666666642</v>
      </c>
      <c r="K36" s="43"/>
      <c r="L36" s="43"/>
      <c r="M36" s="43"/>
      <c r="N36" s="44"/>
      <c r="O36" s="66" t="str">
        <f>D16</f>
        <v>Concordia Wiemelhausen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1" t="s">
        <v>24</v>
      </c>
      <c r="AF36" s="58" t="str">
        <f>AG16</f>
        <v>TuS Querenburg</v>
      </c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67"/>
      <c r="AW36" s="48"/>
      <c r="AX36" s="40"/>
      <c r="AY36" s="14" t="s">
        <v>25</v>
      </c>
      <c r="AZ36" s="40"/>
      <c r="BA36" s="41"/>
      <c r="BB36" s="24"/>
      <c r="BC36" s="25"/>
    </row>
    <row r="37" spans="1:55" ht="13.5" thickBot="1" x14ac:dyDescent="0.25">
      <c r="A37" s="9"/>
      <c r="B37" s="49">
        <v>14</v>
      </c>
      <c r="C37" s="50"/>
      <c r="D37" s="42"/>
      <c r="E37" s="42"/>
      <c r="F37" s="42"/>
      <c r="G37" s="42"/>
      <c r="H37" s="42"/>
      <c r="I37" s="42"/>
      <c r="J37" s="43">
        <f t="shared" si="0"/>
        <v>0.4666666666666664</v>
      </c>
      <c r="K37" s="43"/>
      <c r="L37" s="43"/>
      <c r="M37" s="43"/>
      <c r="N37" s="44"/>
      <c r="O37" s="51" t="str">
        <f>AG18</f>
        <v>FC Neuruhrort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11" t="s">
        <v>24</v>
      </c>
      <c r="AF37" s="59" t="str">
        <f>D17</f>
        <v>DJK Adler Riemke</v>
      </c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60"/>
      <c r="AW37" s="48"/>
      <c r="AX37" s="40"/>
      <c r="AY37" s="14" t="s">
        <v>25</v>
      </c>
      <c r="AZ37" s="40"/>
      <c r="BA37" s="41"/>
      <c r="BB37" s="24"/>
      <c r="BC37" s="25"/>
    </row>
    <row r="38" spans="1:55" x14ac:dyDescent="0.2">
      <c r="A38" s="9"/>
      <c r="B38" s="55">
        <v>15</v>
      </c>
      <c r="C38" s="56"/>
      <c r="D38" s="42"/>
      <c r="E38" s="42"/>
      <c r="F38" s="42"/>
      <c r="G38" s="42"/>
      <c r="H38" s="42"/>
      <c r="I38" s="42"/>
      <c r="J38" s="43">
        <f t="shared" si="0"/>
        <v>0.47291666666666637</v>
      </c>
      <c r="K38" s="43"/>
      <c r="L38" s="43"/>
      <c r="M38" s="43"/>
      <c r="N38" s="44"/>
      <c r="O38" s="45" t="str">
        <f>AG19</f>
        <v>Eintracht Grumme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11" t="s">
        <v>24</v>
      </c>
      <c r="AF38" s="64" t="str">
        <f>D19</f>
        <v>Kornharpen/ Bergen</v>
      </c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5"/>
      <c r="AW38" s="48"/>
      <c r="AX38" s="40"/>
      <c r="AY38" s="14" t="s">
        <v>25</v>
      </c>
      <c r="AZ38" s="40"/>
      <c r="BA38" s="41"/>
      <c r="BB38" s="24"/>
      <c r="BC38" s="25"/>
    </row>
    <row r="39" spans="1:55" ht="13.5" thickBot="1" x14ac:dyDescent="0.25">
      <c r="A39" s="9"/>
      <c r="B39" s="49">
        <v>16</v>
      </c>
      <c r="C39" s="50"/>
      <c r="D39" s="42"/>
      <c r="E39" s="42"/>
      <c r="F39" s="42"/>
      <c r="G39" s="42"/>
      <c r="H39" s="42"/>
      <c r="I39" s="42"/>
      <c r="J39" s="43">
        <f t="shared" si="0"/>
        <v>0.47916666666666635</v>
      </c>
      <c r="K39" s="43"/>
      <c r="L39" s="43"/>
      <c r="M39" s="43"/>
      <c r="N39" s="44"/>
      <c r="O39" s="61" t="str">
        <f>D18</f>
        <v>Langendreer 04 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11" t="s">
        <v>24</v>
      </c>
      <c r="AF39" s="62" t="str">
        <f>AG17</f>
        <v>Langendreer 07</v>
      </c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3"/>
      <c r="AW39" s="48"/>
      <c r="AX39" s="40"/>
      <c r="AY39" s="14" t="s">
        <v>25</v>
      </c>
      <c r="AZ39" s="40"/>
      <c r="BA39" s="41"/>
      <c r="BB39" s="24"/>
      <c r="BC39" s="25"/>
    </row>
    <row r="40" spans="1:55" hidden="1" x14ac:dyDescent="0.2">
      <c r="A40" s="9"/>
      <c r="B40" s="55">
        <v>17</v>
      </c>
      <c r="C40" s="56"/>
      <c r="D40" s="42"/>
      <c r="E40" s="42"/>
      <c r="F40" s="42"/>
      <c r="G40" s="42"/>
      <c r="H40" s="42"/>
      <c r="I40" s="42"/>
      <c r="J40" s="43">
        <f t="shared" si="0"/>
        <v>0.48541666666666633</v>
      </c>
      <c r="K40" s="43"/>
      <c r="L40" s="43"/>
      <c r="M40" s="43"/>
      <c r="N40" s="44"/>
      <c r="O40" s="57" t="str">
        <f>AG16</f>
        <v>TuS Querenburg</v>
      </c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11" t="s">
        <v>24</v>
      </c>
      <c r="AF40" s="59" t="str">
        <f>D17</f>
        <v>DJK Adler Riemke</v>
      </c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60"/>
      <c r="AW40" s="48"/>
      <c r="AX40" s="40"/>
      <c r="AY40" s="14" t="s">
        <v>25</v>
      </c>
      <c r="AZ40" s="40"/>
      <c r="BA40" s="41"/>
      <c r="BB40" s="24"/>
      <c r="BC40" s="25"/>
    </row>
    <row r="41" spans="1:55" ht="13.5" hidden="1" thickBot="1" x14ac:dyDescent="0.25">
      <c r="A41" s="9"/>
      <c r="B41" s="49">
        <v>18</v>
      </c>
      <c r="C41" s="50"/>
      <c r="D41" s="42"/>
      <c r="E41" s="42"/>
      <c r="F41" s="42"/>
      <c r="G41" s="42"/>
      <c r="H41" s="42"/>
      <c r="I41" s="42"/>
      <c r="J41" s="43">
        <f t="shared" si="0"/>
        <v>0.49166666666666631</v>
      </c>
      <c r="K41" s="43"/>
      <c r="L41" s="43"/>
      <c r="M41" s="43"/>
      <c r="N41" s="44"/>
      <c r="O41" s="51" t="str">
        <f>AG18</f>
        <v>FC Neuruhrort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11" t="s">
        <v>24</v>
      </c>
      <c r="AF41" s="53" t="str">
        <f>D16</f>
        <v>Concordia Wiemelhausen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4"/>
      <c r="AW41" s="48"/>
      <c r="AX41" s="40"/>
      <c r="AY41" s="14" t="s">
        <v>25</v>
      </c>
      <c r="AZ41" s="40"/>
      <c r="BA41" s="41"/>
      <c r="BB41" s="24"/>
      <c r="BC41" s="25"/>
    </row>
    <row r="42" spans="1:55" ht="13.5" hidden="1" thickBot="1" x14ac:dyDescent="0.25">
      <c r="A42" s="9"/>
      <c r="B42" s="26">
        <v>19</v>
      </c>
      <c r="C42" s="27"/>
      <c r="D42" s="42"/>
      <c r="E42" s="42"/>
      <c r="F42" s="42"/>
      <c r="G42" s="42"/>
      <c r="H42" s="42"/>
      <c r="I42" s="42"/>
      <c r="J42" s="43">
        <f>J40+$U$10*$X$10+$AL$10</f>
        <v>0.49166666666666631</v>
      </c>
      <c r="K42" s="43"/>
      <c r="L42" s="43"/>
      <c r="M42" s="43"/>
      <c r="N42" s="44"/>
      <c r="O42" s="45" t="str">
        <f>AG19</f>
        <v>Eintracht Grumme</v>
      </c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11" t="s">
        <v>24</v>
      </c>
      <c r="AF42" s="46" t="str">
        <f>D18</f>
        <v>Langendreer 04 I</v>
      </c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7"/>
      <c r="AW42" s="48"/>
      <c r="AX42" s="40"/>
      <c r="AY42" s="14" t="s">
        <v>25</v>
      </c>
      <c r="AZ42" s="40"/>
      <c r="BA42" s="41"/>
      <c r="BB42" s="24"/>
      <c r="BC42" s="25"/>
    </row>
    <row r="43" spans="1:55" ht="13.5" hidden="1" thickBot="1" x14ac:dyDescent="0.25">
      <c r="A43" s="9"/>
      <c r="B43" s="26">
        <v>19</v>
      </c>
      <c r="C43" s="27"/>
      <c r="D43" s="28"/>
      <c r="E43" s="28"/>
      <c r="F43" s="28"/>
      <c r="G43" s="28"/>
      <c r="H43" s="28"/>
      <c r="I43" s="28"/>
      <c r="J43" s="29">
        <f>J41+$U$10*$X$10+$AL$10</f>
        <v>0.49791666666666629</v>
      </c>
      <c r="K43" s="29"/>
      <c r="L43" s="29"/>
      <c r="M43" s="29"/>
      <c r="N43" s="30"/>
      <c r="O43" s="31" t="str">
        <f>D19</f>
        <v>Kornharpen/ Bergen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11" t="s">
        <v>24</v>
      </c>
      <c r="AF43" s="33" t="str">
        <f>AG17</f>
        <v>Langendreer 07</v>
      </c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4"/>
      <c r="AW43" s="35"/>
      <c r="AX43" s="36"/>
      <c r="AY43" s="20" t="s">
        <v>25</v>
      </c>
      <c r="AZ43" s="36"/>
      <c r="BA43" s="37"/>
      <c r="BB43" s="38"/>
      <c r="BC43" s="39"/>
    </row>
    <row r="46" spans="1:55" x14ac:dyDescent="0.2">
      <c r="A46" s="22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</row>
  </sheetData>
  <mergeCells count="229">
    <mergeCell ref="H10:L10"/>
    <mergeCell ref="U10:V10"/>
    <mergeCell ref="X10:AB10"/>
    <mergeCell ref="AL10:AP10"/>
    <mergeCell ref="B15:X15"/>
    <mergeCell ref="Y15:Z15"/>
    <mergeCell ref="AE15:BA15"/>
    <mergeCell ref="A4:AP4"/>
    <mergeCell ref="M6:T6"/>
    <mergeCell ref="Y6:AF6"/>
    <mergeCell ref="B8:AM8"/>
    <mergeCell ref="B17:C17"/>
    <mergeCell ref="D17:X17"/>
    <mergeCell ref="Y17:Z17"/>
    <mergeCell ref="AE17:AF17"/>
    <mergeCell ref="AG17:BA17"/>
    <mergeCell ref="BB17:BC17"/>
    <mergeCell ref="BB15:BC15"/>
    <mergeCell ref="B16:C16"/>
    <mergeCell ref="D16:X16"/>
    <mergeCell ref="Y16:Z16"/>
    <mergeCell ref="AE16:AF16"/>
    <mergeCell ref="AG16:BA16"/>
    <mergeCell ref="BB16:BC16"/>
    <mergeCell ref="B19:C19"/>
    <mergeCell ref="D19:X19"/>
    <mergeCell ref="Y19:Z19"/>
    <mergeCell ref="AE19:AF19"/>
    <mergeCell ref="AG19:BA19"/>
    <mergeCell ref="BB19:BC19"/>
    <mergeCell ref="B18:C18"/>
    <mergeCell ref="D18:X18"/>
    <mergeCell ref="Y18:Z18"/>
    <mergeCell ref="AE18:AF18"/>
    <mergeCell ref="AG18:BA18"/>
    <mergeCell ref="BB18:BC18"/>
    <mergeCell ref="BB23:BC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3:C23"/>
    <mergeCell ref="D23:F23"/>
    <mergeCell ref="G23:I23"/>
    <mergeCell ref="J23:N23"/>
    <mergeCell ref="O23:AV23"/>
    <mergeCell ref="AW23:BA23"/>
    <mergeCell ref="BD24:BE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D25:BE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D26:BE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D28:BE28"/>
    <mergeCell ref="B29:C29"/>
    <mergeCell ref="D29:F29"/>
    <mergeCell ref="G29:I29"/>
    <mergeCell ref="J29:N29"/>
    <mergeCell ref="O29:AD29"/>
    <mergeCell ref="AF29:AV29"/>
    <mergeCell ref="BD27:BE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AW30:AX30"/>
    <mergeCell ref="AZ30:BA30"/>
    <mergeCell ref="BB30:BC30"/>
    <mergeCell ref="BD30:BE30"/>
    <mergeCell ref="B31:C31"/>
    <mergeCell ref="D31:F31"/>
    <mergeCell ref="G31:I31"/>
    <mergeCell ref="J31:N31"/>
    <mergeCell ref="O31:AD31"/>
    <mergeCell ref="AF31:AV31"/>
    <mergeCell ref="B30:C30"/>
    <mergeCell ref="D30:F30"/>
    <mergeCell ref="G30:I30"/>
    <mergeCell ref="J30:N30"/>
    <mergeCell ref="O30:AD30"/>
    <mergeCell ref="AF30:AV30"/>
    <mergeCell ref="AW31:AX31"/>
    <mergeCell ref="AZ31:BA31"/>
    <mergeCell ref="BB31:BC31"/>
    <mergeCell ref="BD31:BE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W36:AX36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B36:C36"/>
    <mergeCell ref="D36:F36"/>
    <mergeCell ref="G36:I36"/>
    <mergeCell ref="J36:N36"/>
    <mergeCell ref="O36:AD36"/>
    <mergeCell ref="AF36:AV36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BB40:BC40"/>
    <mergeCell ref="B41:C41"/>
    <mergeCell ref="D41:F41"/>
    <mergeCell ref="G41:I41"/>
    <mergeCell ref="J41:N41"/>
    <mergeCell ref="O41:AD41"/>
    <mergeCell ref="AF41:AV41"/>
    <mergeCell ref="AW41:AX41"/>
    <mergeCell ref="B40:C40"/>
    <mergeCell ref="D40:F40"/>
    <mergeCell ref="G40:I40"/>
    <mergeCell ref="J40:N40"/>
    <mergeCell ref="O40:AD40"/>
    <mergeCell ref="AF40:AV40"/>
    <mergeCell ref="A46:BC46"/>
    <mergeCell ref="U2:AL2"/>
    <mergeCell ref="BB42:BC4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AW40:AX40"/>
    <mergeCell ref="AZ40:BA40"/>
  </mergeCells>
  <pageMargins left="0.7" right="0.7" top="0.78740157499999996" bottom="0.78740157499999996" header="0.3" footer="0.3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Wolf</dc:creator>
  <cp:lastModifiedBy>Ismer, Rona</cp:lastModifiedBy>
  <cp:lastPrinted>2024-01-04T17:03:35Z</cp:lastPrinted>
  <dcterms:created xsi:type="dcterms:W3CDTF">2024-01-04T16:52:53Z</dcterms:created>
  <dcterms:modified xsi:type="dcterms:W3CDTF">2024-01-21T18:08:35Z</dcterms:modified>
</cp:coreProperties>
</file>